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绩效自评表" sheetId="1" r:id="rId1"/>
  </sheets>
  <definedNames>
    <definedName name="_xlnm.Print_Area" localSheetId="0">绩效自评表!$A$1:$J$32</definedName>
  </definedNames>
  <calcPr calcId="144525"/>
</workbook>
</file>

<file path=xl/sharedStrings.xml><?xml version="1.0" encoding="utf-8"?>
<sst xmlns="http://schemas.openxmlformats.org/spreadsheetml/2006/main" count="101" uniqueCount="87">
  <si>
    <t>项目支出绩效自评表</t>
  </si>
  <si>
    <t>项目名称</t>
  </si>
  <si>
    <t>发改系统干部培训专项经费</t>
  </si>
  <si>
    <t>主管部门</t>
  </si>
  <si>
    <t>自治区发展和改革委员会</t>
  </si>
  <si>
    <t>实施单位</t>
  </si>
  <si>
    <t>自治区发展改革委干部培训中心</t>
  </si>
  <si>
    <t>项目资金
（万元）</t>
  </si>
  <si>
    <t>年初预算数</t>
  </si>
  <si>
    <t>全年预算数</t>
  </si>
  <si>
    <t>全年执行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</si>
  <si>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</si>
  <si>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</si>
  <si>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</si>
  <si>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</si>
  <si>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</si>
  <si>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</si>
  <si>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</si>
  <si>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其他资金</t>
  </si>
  <si>
    <t>年
度
总
体
目
标</t>
  </si>
  <si>
    <t>预期目标</t>
  </si>
  <si>
    <t>实际完成情况</t>
  </si>
  <si>
    <t>根据自治区党委、政府的工作部署，结合发改委2022年实际工作安排和工作重点。在完善培训长效机制、优选培训内容、扎实有效地推进各项培训工作，努力建设一支政治坚定、素质高、能力强的发展改革干部队伍，为开创自治区发展改革工作新局面提供智力支持。 紧紧围绕全疆煤炭工业发展总体部署，把创新安全培训方式和拓展安全培训市场作为中心任务，努力提高教职工的业务素质，扎实做好安全培训相关的各项工作，为实现中心跨越式发展凝心聚力。 严格做好教考分离，将考试中心工作制度完善规范，认真督查各考试点的落实执行情况，提高全区培训质量和考核标准。</t>
  </si>
  <si>
    <t>建设和培养了一支政治坚定、专业素质高、业务能力强的发展改革干部队伍，为开创自治区发展改革工作新局面提供了强有力的智力支持。严格按照2022年度工作安排和重点，完善培训长效机制、优选培训内容，紧紧围绕全区发展改革工作总体部署，创新了培训方式和拓展了培训市场，提高了教职工的业务素质，扎实做好培训相关的各项工作，实现了中心跨越式发展凝心聚力。全年举办各类培训20期，培训人数1026余人。培训内容从宏观的推动高质量发展到具体安全生产培训，培训内容涉及广泛，培训人员涉及14个地州发改系统干部。培训采用线上培训、集中面授多种方式，通过系统全面严格的培训，达到预期目标，得到发改系统干部的一致好评。</t>
  </si>
  <si>
    <t>一级指标</t>
  </si>
  <si>
    <t>二级指标</t>
  </si>
  <si>
    <t>三级指标</t>
  </si>
  <si>
    <t>权重分值</t>
  </si>
  <si>
    <t>年度指标值</t>
  </si>
  <si>
    <t>实际完成值</t>
  </si>
  <si>
    <t>实际完成率</t>
  </si>
  <si>
    <t>偏差原因分析及改进措施</t>
  </si>
  <si>
    <t>绩
效
指
标</t>
  </si>
  <si>
    <t>产出指标50</t>
  </si>
  <si>
    <t>数量指标</t>
  </si>
  <si>
    <t>举办培训班次数</t>
  </si>
  <si>
    <t>&gt;=20次</t>
  </si>
  <si>
    <t>20期</t>
  </si>
  <si>
    <t>参加培训人次（人次）</t>
  </si>
  <si>
    <t>&gt;=800人</t>
  </si>
  <si>
    <t>1026人</t>
  </si>
  <si>
    <t>聘用人员人数</t>
  </si>
  <si>
    <t>&lt;=24人</t>
  </si>
  <si>
    <t>24人</t>
  </si>
  <si>
    <t>办公用房修缮维护次数</t>
  </si>
  <si>
    <t>&gt;5次</t>
  </si>
  <si>
    <t>6次</t>
  </si>
  <si>
    <t>发放聘用人员工资次数</t>
  </si>
  <si>
    <t>=12次</t>
  </si>
  <si>
    <t>12次</t>
  </si>
  <si>
    <t>保障人员数（人）</t>
  </si>
  <si>
    <t>&lt;=76人</t>
  </si>
  <si>
    <t>76人</t>
  </si>
  <si>
    <t>质量指标</t>
  </si>
  <si>
    <t>考试通过率</t>
  </si>
  <si>
    <t>&gt;=90%</t>
  </si>
  <si>
    <t>教师教学质量测评好评率</t>
  </si>
  <si>
    <t>时效指标</t>
  </si>
  <si>
    <t>培训按期完成率</t>
  </si>
  <si>
    <t>工资发放及时率</t>
  </si>
  <si>
    <t>=100%</t>
  </si>
  <si>
    <t>成本指标</t>
  </si>
  <si>
    <t>培训人均支出标准</t>
  </si>
  <si>
    <t>&lt;=200元/人/天</t>
  </si>
  <si>
    <t>160元/人/天</t>
  </si>
  <si>
    <t>受疫情影响，网络培训班次增加，共开展线上培训11期，网络培训范围扩大至14个地州，因不属于集中培训，故不产生相应的食宿、师资等费用，明显拉低了培训人均成本</t>
  </si>
  <si>
    <t>人均月工资</t>
  </si>
  <si>
    <t>&lt;=4000元</t>
  </si>
  <si>
    <t>8141元</t>
  </si>
  <si>
    <t>受机构改革影响，年末解聘20人，支付经济补偿金120万元，故人均成本偏高。</t>
  </si>
  <si>
    <t>维护办公运转经费</t>
  </si>
  <si>
    <t>&lt;=170万元</t>
  </si>
  <si>
    <t>149.16万元</t>
  </si>
  <si>
    <t>受机构改革影响，自2022年7月起（桃园区）办公用房、学员宿舍、食堂等维修、水电、安保等成本全部中断，年末相关资产尚在办理划转手续。</t>
  </si>
  <si>
    <t>效益指标30</t>
  </si>
  <si>
    <t>社会效益指标</t>
  </si>
  <si>
    <t>提高发展改革干部队伍人员素质、为发改委工作提供保障</t>
  </si>
  <si>
    <t>有效提高</t>
  </si>
  <si>
    <t>达成年度指标</t>
  </si>
  <si>
    <t>学员对政策的知晓率</t>
  </si>
  <si>
    <t>可持续影响指标</t>
  </si>
  <si>
    <t>持续提供培训服务的能力</t>
  </si>
  <si>
    <t>长期</t>
  </si>
  <si>
    <t>满意度指标10</t>
  </si>
  <si>
    <t>满意度指标</t>
  </si>
  <si>
    <t>参与培训人员满意度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</si>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</sst>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);[Red]\(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_GBK"/>
      <charset val="134"/>
    </font>
    <font>
      <sz val="8"/>
      <color theme="1"/>
      <name val="等线"/>
      <charset val="134"/>
      <scheme val="minor"/>
    </font>
    <font>
      <sz val="8"/>
      <color theme="1"/>
      <name val="宋体"/>
      <charset val="134"/>
    </font>
    <font>
      <sz val="8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1" fillId="24" borderId="12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4" fillId="30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2" xfId="0" applyFont="1" applyFill="1" applyBorder="1" applyAlignment="1">
      <alignment horizontal="left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90" zoomScaleNormal="90" zoomScaleSheetLayoutView="110" workbookViewId="0">
      <selection activeCell="B3" sqref="B3:J3"/>
    </sheetView>
  </sheetViews>
  <sheetFormatPr defaultColWidth="9" defaultRowHeight="14.4"/>
  <cols>
    <col min="1" max="1" width="7.25" style="2" customWidth="1"/>
    <col min="2" max="2" width="14.5" style="2" customWidth="1"/>
    <col min="3" max="3" width="11.5" style="2" customWidth="1"/>
    <col min="4" max="4" width="18.8796296296296" style="2" customWidth="1"/>
    <col min="5" max="5" width="7.5" style="2" customWidth="1"/>
    <col min="6" max="6" width="7.87962962962963" style="2" customWidth="1"/>
    <col min="7" max="7" width="8.87962962962963" style="2" customWidth="1"/>
    <col min="8" max="8" width="8" style="2" customWidth="1"/>
    <col min="9" max="9" width="7" style="3" customWidth="1"/>
    <col min="10" max="10" width="33.6296296296296" style="2" customWidth="1"/>
    <col min="11" max="16384" width="9" style="2"/>
  </cols>
  <sheetData>
    <row r="1" ht="17.4" spans="1:1">
      <c r="A1" s="4"/>
    </row>
    <row r="2" s="1" customFormat="1" ht="26.4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1</v>
      </c>
      <c r="B3" s="7" t="s">
        <v>2</v>
      </c>
      <c r="C3" s="8"/>
      <c r="D3" s="8"/>
      <c r="E3" s="8"/>
      <c r="F3" s="8"/>
      <c r="G3" s="8"/>
      <c r="H3" s="8"/>
      <c r="I3" s="8"/>
      <c r="J3" s="24"/>
    </row>
    <row r="4" spans="1:10">
      <c r="A4" s="6" t="s">
        <v>3</v>
      </c>
      <c r="B4" s="9" t="s">
        <v>4</v>
      </c>
      <c r="C4" s="9"/>
      <c r="D4" s="9"/>
      <c r="E4" s="9" t="s">
        <v>5</v>
      </c>
      <c r="F4" s="9" t="s">
        <v>6</v>
      </c>
      <c r="G4" s="9"/>
      <c r="H4" s="9"/>
      <c r="I4" s="9"/>
      <c r="J4" s="9"/>
    </row>
    <row r="5" ht="15" customHeight="1" spans="1:10">
      <c r="A5" s="10" t="s">
        <v>7</v>
      </c>
      <c r="B5" s="11"/>
      <c r="C5" s="11" t="s">
        <v>8</v>
      </c>
      <c r="D5" s="11" t="s">
        <v>9</v>
      </c>
      <c r="E5" s="17" t="s">
        <v>10</v>
      </c>
      <c r="F5" s="18"/>
      <c r="G5" s="11" t="s">
        <v>11</v>
      </c>
      <c r="H5" s="11" t="s">
        <v>12</v>
      </c>
      <c r="I5" s="25" t="s">
        <v>13</v>
      </c>
      <c r="J5" s="25"/>
    </row>
    <row r="6" ht="15" customHeight="1" spans="1:10">
      <c r="A6" s="12"/>
      <c r="B6" s="11" t="s">
        <v>14</v>
      </c>
      <c r="C6" s="11">
        <v>400</v>
      </c>
      <c r="D6" s="11">
        <v>400</v>
      </c>
      <c r="E6" s="17">
        <v>400</v>
      </c>
      <c r="F6" s="18"/>
      <c r="G6" s="11">
        <v>10</v>
      </c>
      <c r="H6" s="19">
        <v>1</v>
      </c>
      <c r="I6" s="26">
        <v>10</v>
      </c>
      <c r="J6" s="27"/>
    </row>
    <row r="7" ht="13.15" customHeight="1" spans="1:10">
      <c r="A7" s="12"/>
      <c r="B7" s="11" t="s">
        <v>15</v>
      </c>
      <c r="C7" s="11">
        <v>0</v>
      </c>
      <c r="D7" s="11">
        <v>0</v>
      </c>
      <c r="E7" s="17">
        <v>0</v>
      </c>
      <c r="F7" s="18"/>
      <c r="G7" s="11" t="s">
        <v>16</v>
      </c>
      <c r="H7" s="11" t="s">
        <v>16</v>
      </c>
      <c r="I7" s="28" t="s">
        <v>16</v>
      </c>
      <c r="J7" s="27"/>
    </row>
    <row r="8" ht="15" customHeight="1" spans="1:10">
      <c r="A8" s="12"/>
      <c r="B8" s="11" t="s">
        <v>17</v>
      </c>
      <c r="C8" s="11">
        <v>0</v>
      </c>
      <c r="D8" s="11">
        <v>0</v>
      </c>
      <c r="E8" s="17">
        <v>0</v>
      </c>
      <c r="F8" s="18"/>
      <c r="G8" s="11" t="s">
        <v>16</v>
      </c>
      <c r="H8" s="11" t="s">
        <v>16</v>
      </c>
      <c r="I8" s="28" t="s">
        <v>16</v>
      </c>
      <c r="J8" s="27"/>
    </row>
    <row r="9" ht="15" customHeight="1" spans="1:10">
      <c r="A9" s="13"/>
      <c r="B9" s="14" t="s">
        <v>18</v>
      </c>
      <c r="C9" s="14">
        <v>400</v>
      </c>
      <c r="D9" s="14">
        <v>400</v>
      </c>
      <c r="E9" s="17">
        <v>400</v>
      </c>
      <c r="F9" s="18"/>
      <c r="G9" s="11" t="s">
        <v>16</v>
      </c>
      <c r="H9" s="11" t="s">
        <v>16</v>
      </c>
      <c r="I9" s="28" t="s">
        <v>16</v>
      </c>
      <c r="J9" s="27"/>
    </row>
    <row r="10" ht="15" customHeight="1" spans="1:10">
      <c r="A10" s="10" t="s">
        <v>19</v>
      </c>
      <c r="B10" s="11" t="s">
        <v>20</v>
      </c>
      <c r="C10" s="11"/>
      <c r="D10" s="11"/>
      <c r="E10" s="11" t="s">
        <v>21</v>
      </c>
      <c r="F10" s="11"/>
      <c r="G10" s="11"/>
      <c r="H10" s="11"/>
      <c r="I10" s="11"/>
      <c r="J10" s="11"/>
    </row>
    <row r="11" ht="42.95" customHeight="1" spans="1:10">
      <c r="A11" s="12"/>
      <c r="B11" s="15" t="s">
        <v>22</v>
      </c>
      <c r="C11" s="15"/>
      <c r="D11" s="15"/>
      <c r="E11" s="15" t="s">
        <v>23</v>
      </c>
      <c r="F11" s="15"/>
      <c r="G11" s="15"/>
      <c r="H11" s="15"/>
      <c r="I11" s="15"/>
      <c r="J11" s="15"/>
    </row>
    <row r="12" ht="36" customHeight="1" spans="1:10">
      <c r="A12" s="12"/>
      <c r="B12" s="15"/>
      <c r="C12" s="15"/>
      <c r="D12" s="15"/>
      <c r="E12" s="15"/>
      <c r="F12" s="15"/>
      <c r="G12" s="15"/>
      <c r="H12" s="15"/>
      <c r="I12" s="15"/>
      <c r="J12" s="15"/>
    </row>
    <row r="13" ht="37.15" customHeight="1" spans="1:10">
      <c r="A13" s="12"/>
      <c r="B13" s="15"/>
      <c r="C13" s="15"/>
      <c r="D13" s="15"/>
      <c r="E13" s="15"/>
      <c r="F13" s="15"/>
      <c r="G13" s="15"/>
      <c r="H13" s="15"/>
      <c r="I13" s="15"/>
      <c r="J13" s="15"/>
    </row>
    <row r="14" ht="26.1" customHeight="1" spans="1:10">
      <c r="A14" s="13"/>
      <c r="B14" s="11" t="s">
        <v>24</v>
      </c>
      <c r="C14" s="11" t="s">
        <v>25</v>
      </c>
      <c r="D14" s="11" t="s">
        <v>26</v>
      </c>
      <c r="E14" s="11" t="s">
        <v>27</v>
      </c>
      <c r="F14" s="11" t="s">
        <v>28</v>
      </c>
      <c r="G14" s="11" t="s">
        <v>29</v>
      </c>
      <c r="H14" s="20" t="s">
        <v>30</v>
      </c>
      <c r="I14" s="11" t="s">
        <v>13</v>
      </c>
      <c r="J14" s="11" t="s">
        <v>31</v>
      </c>
    </row>
    <row r="15" ht="36" customHeight="1" spans="1:10">
      <c r="A15" s="11" t="s">
        <v>32</v>
      </c>
      <c r="B15" s="11" t="s">
        <v>33</v>
      </c>
      <c r="C15" s="10" t="s">
        <v>34</v>
      </c>
      <c r="D15" s="16" t="s">
        <v>35</v>
      </c>
      <c r="E15" s="21">
        <v>2</v>
      </c>
      <c r="F15" s="11" t="s">
        <v>36</v>
      </c>
      <c r="G15" s="11" t="s">
        <v>37</v>
      </c>
      <c r="H15" s="19">
        <v>1</v>
      </c>
      <c r="I15" s="21">
        <v>2</v>
      </c>
      <c r="J15" s="29"/>
    </row>
    <row r="16" ht="35.25" customHeight="1" spans="1:10">
      <c r="A16" s="11"/>
      <c r="B16" s="11"/>
      <c r="C16" s="12"/>
      <c r="D16" s="16" t="s">
        <v>38</v>
      </c>
      <c r="E16" s="21">
        <v>2</v>
      </c>
      <c r="F16" s="11" t="s">
        <v>39</v>
      </c>
      <c r="G16" s="11" t="s">
        <v>40</v>
      </c>
      <c r="H16" s="19">
        <f>1026/800</f>
        <v>1.2825</v>
      </c>
      <c r="I16" s="21">
        <v>2</v>
      </c>
      <c r="J16" s="29"/>
    </row>
    <row r="17" ht="22.9" customHeight="1" spans="1:10">
      <c r="A17" s="11"/>
      <c r="B17" s="11"/>
      <c r="C17" s="12"/>
      <c r="D17" s="16" t="s">
        <v>41</v>
      </c>
      <c r="E17" s="21">
        <v>2</v>
      </c>
      <c r="F17" s="11" t="s">
        <v>42</v>
      </c>
      <c r="G17" s="11" t="s">
        <v>43</v>
      </c>
      <c r="H17" s="19">
        <v>1</v>
      </c>
      <c r="I17" s="21">
        <v>2</v>
      </c>
      <c r="J17" s="30"/>
    </row>
    <row r="18" ht="22.9" customHeight="1" spans="1:10">
      <c r="A18" s="11"/>
      <c r="B18" s="11"/>
      <c r="C18" s="12"/>
      <c r="D18" s="16" t="s">
        <v>44</v>
      </c>
      <c r="E18" s="21">
        <v>2</v>
      </c>
      <c r="F18" s="11" t="s">
        <v>45</v>
      </c>
      <c r="G18" s="11" t="s">
        <v>46</v>
      </c>
      <c r="H18" s="19">
        <v>1</v>
      </c>
      <c r="I18" s="21">
        <v>2</v>
      </c>
      <c r="J18" s="30"/>
    </row>
    <row r="19" ht="22.9" customHeight="1" spans="1:10">
      <c r="A19" s="11"/>
      <c r="B19" s="11"/>
      <c r="C19" s="12"/>
      <c r="D19" s="16" t="s">
        <v>47</v>
      </c>
      <c r="E19" s="21">
        <v>1</v>
      </c>
      <c r="F19" s="37" t="s">
        <v>48</v>
      </c>
      <c r="G19" s="11" t="s">
        <v>49</v>
      </c>
      <c r="H19" s="19">
        <v>1</v>
      </c>
      <c r="I19" s="21">
        <v>1</v>
      </c>
      <c r="J19" s="30"/>
    </row>
    <row r="20" ht="22.9" customHeight="1" spans="1:10">
      <c r="A20" s="11"/>
      <c r="B20" s="11"/>
      <c r="C20" s="12"/>
      <c r="D20" s="16" t="s">
        <v>50</v>
      </c>
      <c r="E20" s="21">
        <v>1</v>
      </c>
      <c r="F20" s="11" t="s">
        <v>51</v>
      </c>
      <c r="G20" s="11" t="s">
        <v>52</v>
      </c>
      <c r="H20" s="19">
        <f>76/76</f>
        <v>1</v>
      </c>
      <c r="I20" s="21">
        <f>1*H20</f>
        <v>1</v>
      </c>
      <c r="J20" s="31"/>
    </row>
    <row r="21" ht="22.9" customHeight="1" spans="1:10">
      <c r="A21" s="11"/>
      <c r="B21" s="11"/>
      <c r="C21" s="10" t="s">
        <v>53</v>
      </c>
      <c r="D21" s="16" t="s">
        <v>54</v>
      </c>
      <c r="E21" s="21">
        <v>5</v>
      </c>
      <c r="F21" s="19" t="s">
        <v>55</v>
      </c>
      <c r="G21" s="19">
        <v>1</v>
      </c>
      <c r="H21" s="19">
        <v>1</v>
      </c>
      <c r="I21" s="21">
        <v>5</v>
      </c>
      <c r="J21" s="30"/>
    </row>
    <row r="22" ht="22.9" customHeight="1" spans="1:10">
      <c r="A22" s="11"/>
      <c r="B22" s="11"/>
      <c r="C22" s="12"/>
      <c r="D22" s="16" t="s">
        <v>56</v>
      </c>
      <c r="E22" s="21">
        <v>5</v>
      </c>
      <c r="F22" s="19" t="s">
        <v>55</v>
      </c>
      <c r="G22" s="19">
        <v>1</v>
      </c>
      <c r="H22" s="19">
        <v>1</v>
      </c>
      <c r="I22" s="21">
        <v>5</v>
      </c>
      <c r="J22" s="30"/>
    </row>
    <row r="23" ht="22.9" customHeight="1" spans="1:10">
      <c r="A23" s="11"/>
      <c r="B23" s="11"/>
      <c r="C23" s="10" t="s">
        <v>57</v>
      </c>
      <c r="D23" s="16" t="s">
        <v>58</v>
      </c>
      <c r="E23" s="21">
        <v>5</v>
      </c>
      <c r="F23" s="19" t="s">
        <v>55</v>
      </c>
      <c r="G23" s="19">
        <v>1</v>
      </c>
      <c r="H23" s="19">
        <v>1</v>
      </c>
      <c r="I23" s="21">
        <v>5</v>
      </c>
      <c r="J23" s="29"/>
    </row>
    <row r="24" ht="22.9" customHeight="1" spans="1:10">
      <c r="A24" s="11"/>
      <c r="B24" s="11"/>
      <c r="C24" s="12"/>
      <c r="D24" s="16" t="s">
        <v>59</v>
      </c>
      <c r="E24" s="21">
        <v>5</v>
      </c>
      <c r="F24" s="19" t="s">
        <v>60</v>
      </c>
      <c r="G24" s="22">
        <v>1</v>
      </c>
      <c r="H24" s="22">
        <v>1</v>
      </c>
      <c r="I24" s="32">
        <v>5</v>
      </c>
      <c r="J24" s="33"/>
    </row>
    <row r="25" ht="54" customHeight="1" spans="1:10">
      <c r="A25" s="11"/>
      <c r="B25" s="11"/>
      <c r="C25" s="10" t="s">
        <v>61</v>
      </c>
      <c r="D25" s="16" t="s">
        <v>62</v>
      </c>
      <c r="E25" s="21">
        <v>5</v>
      </c>
      <c r="F25" s="11" t="s">
        <v>63</v>
      </c>
      <c r="G25" s="22" t="s">
        <v>64</v>
      </c>
      <c r="H25" s="22">
        <f>160/200</f>
        <v>0.8</v>
      </c>
      <c r="I25" s="32">
        <f>5*H25</f>
        <v>4</v>
      </c>
      <c r="J25" s="34" t="s">
        <v>65</v>
      </c>
    </row>
    <row r="26" ht="35.25" customHeight="1" spans="1:10">
      <c r="A26" s="11"/>
      <c r="B26" s="11"/>
      <c r="C26" s="12"/>
      <c r="D26" s="16" t="s">
        <v>66</v>
      </c>
      <c r="E26" s="21">
        <v>5</v>
      </c>
      <c r="F26" s="11" t="s">
        <v>67</v>
      </c>
      <c r="G26" s="22" t="s">
        <v>68</v>
      </c>
      <c r="H26" s="22">
        <f>8141/4000</f>
        <v>2.03525</v>
      </c>
      <c r="I26" s="32">
        <v>0</v>
      </c>
      <c r="J26" s="34" t="s">
        <v>69</v>
      </c>
    </row>
    <row r="27" ht="46.5" customHeight="1" spans="1:10">
      <c r="A27" s="11"/>
      <c r="B27" s="11"/>
      <c r="C27" s="13"/>
      <c r="D27" s="16" t="s">
        <v>70</v>
      </c>
      <c r="E27" s="21">
        <v>10</v>
      </c>
      <c r="F27" s="11" t="s">
        <v>71</v>
      </c>
      <c r="G27" s="23" t="s">
        <v>72</v>
      </c>
      <c r="H27" s="22">
        <f>149.16/170</f>
        <v>0.877411764705882</v>
      </c>
      <c r="I27" s="32">
        <f>10*H27</f>
        <v>8.77411764705882</v>
      </c>
      <c r="J27" s="34" t="s">
        <v>73</v>
      </c>
    </row>
    <row r="28" ht="22.9" customHeight="1" spans="1:10">
      <c r="A28" s="11"/>
      <c r="B28" s="12" t="s">
        <v>74</v>
      </c>
      <c r="C28" s="10" t="s">
        <v>75</v>
      </c>
      <c r="D28" s="16" t="s">
        <v>76</v>
      </c>
      <c r="E28" s="21">
        <v>10</v>
      </c>
      <c r="F28" s="11" t="s">
        <v>77</v>
      </c>
      <c r="G28" s="11" t="s">
        <v>78</v>
      </c>
      <c r="H28" s="19">
        <v>1</v>
      </c>
      <c r="I28" s="21">
        <v>10</v>
      </c>
      <c r="J28" s="30"/>
    </row>
    <row r="29" ht="22.9" customHeight="1" spans="1:10">
      <c r="A29" s="11"/>
      <c r="B29" s="12"/>
      <c r="C29" s="13"/>
      <c r="D29" s="16" t="s">
        <v>79</v>
      </c>
      <c r="E29" s="21">
        <v>10</v>
      </c>
      <c r="F29" s="11" t="s">
        <v>55</v>
      </c>
      <c r="G29" s="22">
        <v>1</v>
      </c>
      <c r="H29" s="19">
        <v>1</v>
      </c>
      <c r="I29" s="21">
        <v>10</v>
      </c>
      <c r="J29" s="30"/>
    </row>
    <row r="30" ht="31.9" customHeight="1" spans="1:10">
      <c r="A30" s="11"/>
      <c r="B30" s="13"/>
      <c r="C30" s="11" t="s">
        <v>80</v>
      </c>
      <c r="D30" s="16" t="s">
        <v>81</v>
      </c>
      <c r="E30" s="11">
        <v>10</v>
      </c>
      <c r="F30" s="11" t="s">
        <v>82</v>
      </c>
      <c r="G30" s="11" t="s">
        <v>78</v>
      </c>
      <c r="H30" s="19">
        <v>1</v>
      </c>
      <c r="I30" s="11">
        <v>10</v>
      </c>
      <c r="J30" s="30"/>
    </row>
    <row r="31" ht="31.9" customHeight="1" spans="1:10">
      <c r="A31" s="11"/>
      <c r="B31" s="10" t="s">
        <v>83</v>
      </c>
      <c r="C31" s="10" t="s">
        <v>84</v>
      </c>
      <c r="D31" s="16" t="s">
        <v>85</v>
      </c>
      <c r="E31" s="11">
        <v>10</v>
      </c>
      <c r="F31" s="11" t="s">
        <v>55</v>
      </c>
      <c r="G31" s="19">
        <v>1</v>
      </c>
      <c r="H31" s="19">
        <v>1</v>
      </c>
      <c r="I31" s="11">
        <v>10</v>
      </c>
      <c r="J31" s="30"/>
    </row>
    <row r="32" ht="18" customHeight="1" spans="1:10">
      <c r="A32" s="11" t="s">
        <v>86</v>
      </c>
      <c r="B32" s="11"/>
      <c r="C32" s="11"/>
      <c r="D32" s="11"/>
      <c r="E32" s="11"/>
      <c r="F32" s="11"/>
      <c r="G32" s="11"/>
      <c r="H32" s="11"/>
      <c r="I32" s="35">
        <f>SUM(I15:I31)+I6</f>
        <v>92.7741176470588</v>
      </c>
      <c r="J32" s="36"/>
    </row>
  </sheetData>
  <mergeCells count="29">
    <mergeCell ref="A2:J2"/>
    <mergeCell ref="B3:J3"/>
    <mergeCell ref="B4:D4"/>
    <mergeCell ref="F4:J4"/>
    <mergeCell ref="E5:F5"/>
    <mergeCell ref="I5:J5"/>
    <mergeCell ref="E6:F6"/>
    <mergeCell ref="I6:J6"/>
    <mergeCell ref="E7:F7"/>
    <mergeCell ref="I7:J7"/>
    <mergeCell ref="E8:F8"/>
    <mergeCell ref="I8:J8"/>
    <mergeCell ref="E9:F9"/>
    <mergeCell ref="I9:J9"/>
    <mergeCell ref="B10:D10"/>
    <mergeCell ref="E10:J10"/>
    <mergeCell ref="A32:F32"/>
    <mergeCell ref="A5:A9"/>
    <mergeCell ref="A10:A14"/>
    <mergeCell ref="A15:A31"/>
    <mergeCell ref="B15:B27"/>
    <mergeCell ref="B28:B30"/>
    <mergeCell ref="C15:C20"/>
    <mergeCell ref="C21:C22"/>
    <mergeCell ref="C23:C24"/>
    <mergeCell ref="C25:C27"/>
    <mergeCell ref="C28:C29"/>
    <mergeCell ref="B11:D13"/>
    <mergeCell ref="E11:J13"/>
  </mergeCells>
  <printOptions horizontalCentered="1"/>
  <pageMargins left="0.275" right="0.275" top="0.747916666666667" bottom="0.747916666666667" header="0.314583333333333" footer="0.314583333333333"/>
  <pageSetup paperSize="9" scale="80" firstPageNumber="5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ZHF</dc:creator>
  <cp:lastModifiedBy>fgw</cp:lastModifiedBy>
  <dcterms:created xsi:type="dcterms:W3CDTF">2022-03-13T08:18:00Z</dcterms:created>
  <cp:lastPrinted>2023-02-24T22:41:00Z</cp:lastPrinted>
  <dcterms:modified xsi:type="dcterms:W3CDTF">2023-09-01T20:51:14Z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5D73A02EC55949AE89D68ECCE933DCF7</vt:lpwstr>
  </property>
</Properties>
</file>